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2【漁港】\11【由岐漁港】\【工事】01_Ｒ２波土　由岐漁港（由岐地区）　美波・西由岐　西防波堤補強工事【】\01【当初】\【PPI掲載資料】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5" i="1" l="1"/>
  <c r="G92" i="1"/>
  <c r="G91" i="1" s="1"/>
  <c r="G85" i="1"/>
  <c r="G80" i="1" s="1"/>
  <c r="G81" i="1"/>
  <c r="G78" i="1"/>
  <c r="G74" i="1"/>
  <c r="G73" i="1"/>
  <c r="G71" i="1"/>
  <c r="G70" i="1" s="1"/>
  <c r="G61" i="1"/>
  <c r="G59" i="1"/>
  <c r="G52" i="1" s="1"/>
  <c r="G51" i="1" s="1"/>
  <c r="G57" i="1"/>
  <c r="G53" i="1"/>
  <c r="G46" i="1"/>
  <c r="G45" i="1"/>
  <c r="G37" i="1"/>
  <c r="G36" i="1" s="1"/>
  <c r="G28" i="1"/>
  <c r="G24" i="1"/>
  <c r="G23" i="1"/>
  <c r="G20" i="1"/>
  <c r="G18" i="1"/>
  <c r="G17" i="1"/>
  <c r="G14" i="1"/>
  <c r="G12" i="1"/>
  <c r="G11" i="1" s="1"/>
  <c r="G69" i="1" l="1"/>
  <c r="G94" i="1"/>
  <c r="G50" i="1"/>
  <c r="G10" i="1"/>
  <c r="G66" i="1" l="1"/>
  <c r="G68" i="1" s="1"/>
  <c r="G64" i="1"/>
  <c r="G102" i="1"/>
  <c r="G99" i="1"/>
  <c r="G101" i="1" s="1"/>
  <c r="G97" i="1"/>
  <c r="G103" i="1" l="1"/>
  <c r="G104" i="1" s="1"/>
</calcChain>
</file>

<file path=xl/sharedStrings.xml><?xml version="1.0" encoding="utf-8"?>
<sst xmlns="http://schemas.openxmlformats.org/spreadsheetml/2006/main" count="203" uniqueCount="94">
  <si>
    <t>工事費内訳書</t>
  </si>
  <si>
    <t>住　　　　所</t>
  </si>
  <si>
    <t>商号又は名称</t>
  </si>
  <si>
    <t>代 表 者 名</t>
  </si>
  <si>
    <t>工 事 名</t>
  </si>
  <si>
    <t>Ｒ２波土　由岐漁港（由岐地区）　美波・西由岐　西防波堤補強工事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</si>
  <si>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</si>
  <si>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</si>
  <si>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</si>
  <si>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</si>
  <si>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</si>
  <si>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</si>
  <si>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</si>
  <si>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</si>
  <si>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海上地盤改良工</t>
  </si>
  <si>
    <t>床掘工</t>
  </si>
  <si>
    <t>ｸﾞﾗﾌﾞ床掘</t>
  </si>
  <si>
    <t>m3</t>
  </si>
  <si>
    <t>土運船運搬工</t>
  </si>
  <si>
    <t>土運船運搬</t>
  </si>
  <si>
    <t>残土処理</t>
  </si>
  <si>
    <t>基礎工</t>
  </si>
  <si>
    <t>洗掘防止工</t>
  </si>
  <si>
    <t>洗掘防止</t>
  </si>
  <si>
    <t>m2</t>
  </si>
  <si>
    <t>基礎捨石工</t>
  </si>
  <si>
    <t>基礎捨石</t>
  </si>
  <si>
    <t>捨石荒均し</t>
  </si>
  <si>
    <t>被覆･根固工</t>
  </si>
  <si>
    <t>被覆ﾌﾞﾛｯｸ工</t>
  </si>
  <si>
    <t>被覆ﾌﾞﾛｯｸ製作</t>
  </si>
  <si>
    <t>個</t>
  </si>
  <si>
    <t>被覆ﾌﾞﾛｯｸ据付</t>
  </si>
  <si>
    <t>根固ﾌﾞﾛｯｸ工</t>
  </si>
  <si>
    <t>根固ﾌﾞﾛｯｸ製作　</t>
  </si>
  <si>
    <t>根固ﾌﾞﾛｯｸ据付</t>
  </si>
  <si>
    <t>上部工</t>
  </si>
  <si>
    <t>上部ｺﾝｸﾘｰﾄ工</t>
  </si>
  <si>
    <t>足場</t>
  </si>
  <si>
    <t>ｺﾝｸﾘｰﾄはつり</t>
  </si>
  <si>
    <t>差し筋</t>
  </si>
  <si>
    <t>本</t>
  </si>
  <si>
    <t>型枠</t>
  </si>
  <si>
    <t>伸縮目地</t>
  </si>
  <si>
    <t>ｺﾝｸﾘｰﾄ</t>
  </si>
  <si>
    <t>間詰ｺﾝｸﾘｰﾄ　</t>
  </si>
  <si>
    <t>構造物撤去工</t>
  </si>
  <si>
    <t>撤去工</t>
  </si>
  <si>
    <t>石材撤去</t>
  </si>
  <si>
    <t>ﾌﾞﾛｯｸ撤去
　（水中→水中仮置）</t>
  </si>
  <si>
    <t>直接工事費</t>
  </si>
  <si>
    <t>共通仮設</t>
  </si>
  <si>
    <t>共通仮設費</t>
  </si>
  <si>
    <t>回航･えい航費</t>
  </si>
  <si>
    <t>回航</t>
  </si>
  <si>
    <t>事業損失防止施設費</t>
  </si>
  <si>
    <t>水質汚濁防止膜　</t>
  </si>
  <si>
    <t>m</t>
  </si>
  <si>
    <t>安全費</t>
  </si>
  <si>
    <t>安全対策　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</si>
  <si>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</si>
  <si>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</si>
  <si>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</si>
  <si>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</si>
  <si>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</si>
  <si>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</si>
  <si>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</si>
  <si>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</si>
  <si>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突堤･人工岬
　（防砂堤）</t>
  </si>
  <si>
    <t>海岸土工</t>
  </si>
  <si>
    <t>掘削工</t>
  </si>
  <si>
    <t>掘削</t>
  </si>
  <si>
    <t>突堤基礎工</t>
  </si>
  <si>
    <t>捨石工</t>
  </si>
  <si>
    <t>捨石　</t>
  </si>
  <si>
    <t>捨石</t>
  </si>
  <si>
    <t>表面均し</t>
  </si>
  <si>
    <t>吸出し防止工</t>
  </si>
  <si>
    <t>吸出し防止ｼｰﾄ</t>
  </si>
  <si>
    <t>突堤本体工</t>
  </si>
  <si>
    <t>被覆石工</t>
  </si>
  <si>
    <t>被覆石据付　</t>
  </si>
  <si>
    <t>場所打ｺﾝｸﾘｰﾄ工
　（上部ｺﾝｸﾘｰﾄ）</t>
  </si>
  <si>
    <t>鉄筋
　（差筋）</t>
  </si>
  <si>
    <t>t</t>
  </si>
  <si>
    <t>目地板</t>
  </si>
  <si>
    <t>階段</t>
  </si>
  <si>
    <t>仮設工</t>
  </si>
  <si>
    <t>工事用道路工</t>
  </si>
  <si>
    <t>土のう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</si>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</sst>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topLeftCell="A7" workbookViewId="0">
      <selection activeCell="H11" sqref="H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G11+G17+G23+G36+G45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43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43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G18+G20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965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159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24</v>
      </c>
      <c r="F22" s="9">
        <v>386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G24+G28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25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31</v>
      </c>
      <c r="F26" s="9">
        <v>115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31</v>
      </c>
      <c r="F27" s="9">
        <v>11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G29+G30+G31+G32+G33+G34+G35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31</v>
      </c>
      <c r="F29" s="9">
        <v>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31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31</v>
      </c>
      <c r="F31" s="9">
        <v>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31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31</v>
      </c>
      <c r="F33" s="9">
        <v>7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35</v>
      </c>
      <c r="E34" s="8" t="s">
        <v>31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31</v>
      </c>
      <c r="F35" s="9">
        <v>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36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37</v>
      </c>
      <c r="D37" s="24"/>
      <c r="E37" s="8" t="s">
        <v>13</v>
      </c>
      <c r="F37" s="9">
        <v>1</v>
      </c>
      <c r="G37" s="11">
        <f>G38+G39+G40+G41+G42+G43+G44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38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24</v>
      </c>
      <c r="F39" s="9">
        <v>174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40</v>
      </c>
      <c r="E40" s="8" t="s">
        <v>41</v>
      </c>
      <c r="F40" s="9">
        <v>174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43</v>
      </c>
      <c r="E42" s="8" t="s">
        <v>24</v>
      </c>
      <c r="F42" s="9">
        <v>23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44</v>
      </c>
      <c r="E43" s="8" t="s">
        <v>17</v>
      </c>
      <c r="F43" s="9">
        <v>227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45</v>
      </c>
      <c r="E44" s="8" t="s">
        <v>17</v>
      </c>
      <c r="F44" s="9">
        <v>11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46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47</v>
      </c>
      <c r="D46" s="24"/>
      <c r="E46" s="8" t="s">
        <v>13</v>
      </c>
      <c r="F46" s="9">
        <v>1</v>
      </c>
      <c r="G46" s="11">
        <f>G47+G48+G49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48</v>
      </c>
      <c r="E47" s="8" t="s">
        <v>17</v>
      </c>
      <c r="F47" s="9">
        <v>27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48</v>
      </c>
      <c r="E48" s="8" t="s">
        <v>17</v>
      </c>
      <c r="F48" s="9">
        <v>326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49</v>
      </c>
      <c r="E49" s="8" t="s">
        <v>31</v>
      </c>
      <c r="F49" s="9">
        <v>11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50</v>
      </c>
      <c r="B50" s="24"/>
      <c r="C50" s="24"/>
      <c r="D50" s="24"/>
      <c r="E50" s="8" t="s">
        <v>13</v>
      </c>
      <c r="F50" s="9">
        <v>1</v>
      </c>
      <c r="G50" s="11">
        <f>G11+G17+G23+G36+G45</f>
        <v>0</v>
      </c>
      <c r="I50" s="13">
        <v>41</v>
      </c>
      <c r="J50" s="14"/>
    </row>
    <row r="51" spans="1:10" ht="42" customHeight="1" x14ac:dyDescent="0.15">
      <c r="A51" s="23" t="s">
        <v>51</v>
      </c>
      <c r="B51" s="24"/>
      <c r="C51" s="24"/>
      <c r="D51" s="24"/>
      <c r="E51" s="8" t="s">
        <v>13</v>
      </c>
      <c r="F51" s="9">
        <v>1</v>
      </c>
      <c r="G51" s="11">
        <f>G52+G63</f>
        <v>0</v>
      </c>
      <c r="I51" s="13">
        <v>42</v>
      </c>
      <c r="J51" s="14">
        <v>200</v>
      </c>
    </row>
    <row r="52" spans="1:10" ht="42" customHeight="1" x14ac:dyDescent="0.15">
      <c r="A52" s="6"/>
      <c r="B52" s="24" t="s">
        <v>52</v>
      </c>
      <c r="C52" s="24"/>
      <c r="D52" s="24"/>
      <c r="E52" s="8" t="s">
        <v>13</v>
      </c>
      <c r="F52" s="9">
        <v>1</v>
      </c>
      <c r="G52" s="11">
        <f>G53+G57+G59+G61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53</v>
      </c>
      <c r="D53" s="24"/>
      <c r="E53" s="8" t="s">
        <v>13</v>
      </c>
      <c r="F53" s="9">
        <v>1</v>
      </c>
      <c r="G53" s="11">
        <f>G54+G55+G56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54</v>
      </c>
      <c r="E54" s="8" t="s">
        <v>13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54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54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55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56</v>
      </c>
      <c r="E58" s="8" t="s">
        <v>57</v>
      </c>
      <c r="F58" s="9">
        <v>160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58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59</v>
      </c>
      <c r="E60" s="8" t="s">
        <v>13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60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13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24" t="s">
        <v>62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63</v>
      </c>
      <c r="B64" s="24"/>
      <c r="C64" s="24"/>
      <c r="D64" s="24"/>
      <c r="E64" s="8" t="s">
        <v>13</v>
      </c>
      <c r="F64" s="9">
        <v>1</v>
      </c>
      <c r="G64" s="11">
        <f>G50+G51</f>
        <v>0</v>
      </c>
      <c r="I64" s="13">
        <v>55</v>
      </c>
      <c r="J64" s="14"/>
    </row>
    <row r="65" spans="1:10" ht="42" customHeight="1" x14ac:dyDescent="0.15">
      <c r="A65" s="6"/>
      <c r="B65" s="24" t="s">
        <v>64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65</v>
      </c>
      <c r="B66" s="24"/>
      <c r="C66" s="24"/>
      <c r="D66" s="24"/>
      <c r="E66" s="8" t="s">
        <v>13</v>
      </c>
      <c r="F66" s="9">
        <v>1</v>
      </c>
      <c r="G66" s="11">
        <f>G50+G51+G65</f>
        <v>0</v>
      </c>
      <c r="I66" s="13">
        <v>57</v>
      </c>
      <c r="J66" s="14"/>
    </row>
    <row r="67" spans="1:10" ht="42" customHeight="1" x14ac:dyDescent="0.15">
      <c r="A67" s="6"/>
      <c r="B67" s="24" t="s">
        <v>66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220</v>
      </c>
    </row>
    <row r="68" spans="1:10" ht="42" customHeight="1" x14ac:dyDescent="0.15">
      <c r="A68" s="23" t="s">
        <v>67</v>
      </c>
      <c r="B68" s="24"/>
      <c r="C68" s="24"/>
      <c r="D68" s="24"/>
      <c r="E68" s="8" t="s">
        <v>13</v>
      </c>
      <c r="F68" s="9">
        <v>1</v>
      </c>
      <c r="G68" s="11">
        <f>G66+G67</f>
        <v>0</v>
      </c>
      <c r="I68" s="13">
        <v>59</v>
      </c>
      <c r="J68" s="14"/>
    </row>
    <row r="69" spans="1:10" ht="42" customHeight="1" x14ac:dyDescent="0.15">
      <c r="A69" s="23" t="s">
        <v>68</v>
      </c>
      <c r="B69" s="24"/>
      <c r="C69" s="24"/>
      <c r="D69" s="24"/>
      <c r="E69" s="8" t="s">
        <v>13</v>
      </c>
      <c r="F69" s="9">
        <v>1</v>
      </c>
      <c r="G69" s="11">
        <f>G70+G73+G80+G91</f>
        <v>0</v>
      </c>
      <c r="I69" s="13">
        <v>60</v>
      </c>
      <c r="J69" s="14">
        <v>1</v>
      </c>
    </row>
    <row r="70" spans="1:10" ht="42" customHeight="1" x14ac:dyDescent="0.15">
      <c r="A70" s="6"/>
      <c r="B70" s="24" t="s">
        <v>69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70</v>
      </c>
      <c r="D71" s="24"/>
      <c r="E71" s="8" t="s">
        <v>17</v>
      </c>
      <c r="F71" s="9">
        <v>216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71</v>
      </c>
      <c r="E72" s="8" t="s">
        <v>13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24" t="s">
        <v>72</v>
      </c>
      <c r="C73" s="24"/>
      <c r="D73" s="24"/>
      <c r="E73" s="8" t="s">
        <v>13</v>
      </c>
      <c r="F73" s="9">
        <v>1</v>
      </c>
      <c r="G73" s="11">
        <f>G74+G78</f>
        <v>0</v>
      </c>
      <c r="I73" s="13">
        <v>64</v>
      </c>
      <c r="J73" s="14">
        <v>2</v>
      </c>
    </row>
    <row r="74" spans="1:10" ht="42" customHeight="1" x14ac:dyDescent="0.15">
      <c r="A74" s="6"/>
      <c r="B74" s="7"/>
      <c r="C74" s="24" t="s">
        <v>73</v>
      </c>
      <c r="D74" s="24"/>
      <c r="E74" s="8" t="s">
        <v>13</v>
      </c>
      <c r="F74" s="9">
        <v>1</v>
      </c>
      <c r="G74" s="11">
        <f>G75+G76+G77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74</v>
      </c>
      <c r="E75" s="8" t="s">
        <v>17</v>
      </c>
      <c r="F75" s="9">
        <v>37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75</v>
      </c>
      <c r="E76" s="8" t="s">
        <v>17</v>
      </c>
      <c r="F76" s="9">
        <v>149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76</v>
      </c>
      <c r="E77" s="8" t="s">
        <v>24</v>
      </c>
      <c r="F77" s="9">
        <v>184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24" t="s">
        <v>77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78</v>
      </c>
      <c r="E79" s="8" t="s">
        <v>24</v>
      </c>
      <c r="F79" s="9">
        <v>221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24" t="s">
        <v>79</v>
      </c>
      <c r="C80" s="24"/>
      <c r="D80" s="24"/>
      <c r="E80" s="8" t="s">
        <v>13</v>
      </c>
      <c r="F80" s="9">
        <v>1</v>
      </c>
      <c r="G80" s="11">
        <f>G81+G85</f>
        <v>0</v>
      </c>
      <c r="I80" s="13">
        <v>71</v>
      </c>
      <c r="J80" s="14">
        <v>2</v>
      </c>
    </row>
    <row r="81" spans="1:10" ht="42" customHeight="1" x14ac:dyDescent="0.15">
      <c r="A81" s="6"/>
      <c r="B81" s="7"/>
      <c r="C81" s="24" t="s">
        <v>80</v>
      </c>
      <c r="D81" s="24"/>
      <c r="E81" s="8" t="s">
        <v>13</v>
      </c>
      <c r="F81" s="9">
        <v>1</v>
      </c>
      <c r="G81" s="11">
        <f>G82+G83+G84</f>
        <v>0</v>
      </c>
      <c r="I81" s="13">
        <v>72</v>
      </c>
      <c r="J81" s="14">
        <v>3</v>
      </c>
    </row>
    <row r="82" spans="1:10" ht="42" customHeight="1" x14ac:dyDescent="0.15">
      <c r="A82" s="6"/>
      <c r="B82" s="7"/>
      <c r="C82" s="7"/>
      <c r="D82" s="24" t="s">
        <v>81</v>
      </c>
      <c r="E82" s="8" t="s">
        <v>17</v>
      </c>
      <c r="F82" s="9">
        <v>271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76</v>
      </c>
      <c r="E83" s="8" t="s">
        <v>24</v>
      </c>
      <c r="F83" s="9">
        <v>361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45</v>
      </c>
      <c r="E84" s="8" t="s">
        <v>17</v>
      </c>
      <c r="F84" s="9">
        <v>19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4" t="s">
        <v>82</v>
      </c>
      <c r="D85" s="24"/>
      <c r="E85" s="8" t="s">
        <v>13</v>
      </c>
      <c r="F85" s="9">
        <v>1</v>
      </c>
      <c r="G85" s="11">
        <f>G86+G87+G88+G89+G90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44</v>
      </c>
      <c r="E86" s="8" t="s">
        <v>17</v>
      </c>
      <c r="F86" s="9">
        <v>42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83</v>
      </c>
      <c r="E87" s="8" t="s">
        <v>84</v>
      </c>
      <c r="F87" s="10">
        <v>0.09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85</v>
      </c>
      <c r="E88" s="8" t="s">
        <v>24</v>
      </c>
      <c r="F88" s="9">
        <v>2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42</v>
      </c>
      <c r="E89" s="8" t="s">
        <v>13</v>
      </c>
      <c r="F89" s="9">
        <v>1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86</v>
      </c>
      <c r="E90" s="8" t="s">
        <v>13</v>
      </c>
      <c r="F90" s="9">
        <v>1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24" t="s">
        <v>87</v>
      </c>
      <c r="C91" s="24"/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2</v>
      </c>
    </row>
    <row r="92" spans="1:10" ht="42" customHeight="1" x14ac:dyDescent="0.15">
      <c r="A92" s="6"/>
      <c r="B92" s="7"/>
      <c r="C92" s="24" t="s">
        <v>88</v>
      </c>
      <c r="D92" s="24"/>
      <c r="E92" s="8" t="s">
        <v>13</v>
      </c>
      <c r="F92" s="9">
        <v>1</v>
      </c>
      <c r="G92" s="11">
        <f>G93</f>
        <v>0</v>
      </c>
      <c r="I92" s="13">
        <v>83</v>
      </c>
      <c r="J92" s="14">
        <v>3</v>
      </c>
    </row>
    <row r="93" spans="1:10" ht="42" customHeight="1" x14ac:dyDescent="0.15">
      <c r="A93" s="6"/>
      <c r="B93" s="7"/>
      <c r="C93" s="7"/>
      <c r="D93" s="24" t="s">
        <v>89</v>
      </c>
      <c r="E93" s="8" t="s">
        <v>13</v>
      </c>
      <c r="F93" s="9">
        <v>1</v>
      </c>
      <c r="G93" s="12"/>
      <c r="I93" s="13">
        <v>84</v>
      </c>
      <c r="J93" s="14">
        <v>4</v>
      </c>
    </row>
    <row r="94" spans="1:10" ht="42" customHeight="1" x14ac:dyDescent="0.15">
      <c r="A94" s="23" t="s">
        <v>50</v>
      </c>
      <c r="B94" s="24"/>
      <c r="C94" s="24"/>
      <c r="D94" s="24"/>
      <c r="E94" s="8" t="s">
        <v>13</v>
      </c>
      <c r="F94" s="9">
        <v>1</v>
      </c>
      <c r="G94" s="11">
        <f>G70+G73+G80+G91</f>
        <v>0</v>
      </c>
      <c r="I94" s="13">
        <v>85</v>
      </c>
      <c r="J94" s="14"/>
    </row>
    <row r="95" spans="1:10" ht="42" customHeight="1" x14ac:dyDescent="0.15">
      <c r="A95" s="23" t="s">
        <v>51</v>
      </c>
      <c r="B95" s="24"/>
      <c r="C95" s="24"/>
      <c r="D95" s="24"/>
      <c r="E95" s="8" t="s">
        <v>13</v>
      </c>
      <c r="F95" s="9">
        <v>1</v>
      </c>
      <c r="G95" s="11">
        <f>G96</f>
        <v>0</v>
      </c>
      <c r="I95" s="13">
        <v>86</v>
      </c>
      <c r="J95" s="14">
        <v>200</v>
      </c>
    </row>
    <row r="96" spans="1:10" ht="42" customHeight="1" x14ac:dyDescent="0.15">
      <c r="A96" s="6"/>
      <c r="B96" s="24" t="s">
        <v>62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/>
    </row>
    <row r="97" spans="1:10" ht="42" customHeight="1" x14ac:dyDescent="0.15">
      <c r="A97" s="23" t="s">
        <v>63</v>
      </c>
      <c r="B97" s="24"/>
      <c r="C97" s="24"/>
      <c r="D97" s="24"/>
      <c r="E97" s="8" t="s">
        <v>13</v>
      </c>
      <c r="F97" s="9">
        <v>1</v>
      </c>
      <c r="G97" s="11">
        <f>G94+G95</f>
        <v>0</v>
      </c>
      <c r="I97" s="13">
        <v>88</v>
      </c>
      <c r="J97" s="14"/>
    </row>
    <row r="98" spans="1:10" ht="42" customHeight="1" x14ac:dyDescent="0.15">
      <c r="A98" s="6"/>
      <c r="B98" s="24" t="s">
        <v>64</v>
      </c>
      <c r="C98" s="24"/>
      <c r="D98" s="24"/>
      <c r="E98" s="8" t="s">
        <v>13</v>
      </c>
      <c r="F98" s="9">
        <v>1</v>
      </c>
      <c r="G98" s="12"/>
      <c r="I98" s="13">
        <v>89</v>
      </c>
      <c r="J98" s="14">
        <v>210</v>
      </c>
    </row>
    <row r="99" spans="1:10" ht="42" customHeight="1" x14ac:dyDescent="0.15">
      <c r="A99" s="23" t="s">
        <v>65</v>
      </c>
      <c r="B99" s="24"/>
      <c r="C99" s="24"/>
      <c r="D99" s="24"/>
      <c r="E99" s="8" t="s">
        <v>13</v>
      </c>
      <c r="F99" s="9">
        <v>1</v>
      </c>
      <c r="G99" s="11">
        <f>G94+G95+G98</f>
        <v>0</v>
      </c>
      <c r="I99" s="13">
        <v>90</v>
      </c>
      <c r="J99" s="14"/>
    </row>
    <row r="100" spans="1:10" ht="42" customHeight="1" x14ac:dyDescent="0.15">
      <c r="A100" s="6"/>
      <c r="B100" s="24" t="s">
        <v>66</v>
      </c>
      <c r="C100" s="24"/>
      <c r="D100" s="24"/>
      <c r="E100" s="8" t="s">
        <v>13</v>
      </c>
      <c r="F100" s="9">
        <v>1</v>
      </c>
      <c r="G100" s="12"/>
      <c r="I100" s="13">
        <v>91</v>
      </c>
      <c r="J100" s="14">
        <v>220</v>
      </c>
    </row>
    <row r="101" spans="1:10" ht="42" customHeight="1" x14ac:dyDescent="0.15">
      <c r="A101" s="23" t="s">
        <v>67</v>
      </c>
      <c r="B101" s="24"/>
      <c r="C101" s="24"/>
      <c r="D101" s="24"/>
      <c r="E101" s="8" t="s">
        <v>13</v>
      </c>
      <c r="F101" s="9">
        <v>1</v>
      </c>
      <c r="G101" s="11">
        <f>G99+G100</f>
        <v>0</v>
      </c>
      <c r="I101" s="13">
        <v>92</v>
      </c>
      <c r="J101" s="14"/>
    </row>
    <row r="102" spans="1:10" ht="42" customHeight="1" x14ac:dyDescent="0.15">
      <c r="A102" s="23" t="s">
        <v>90</v>
      </c>
      <c r="B102" s="24"/>
      <c r="C102" s="24"/>
      <c r="D102" s="24"/>
      <c r="E102" s="8" t="s">
        <v>13</v>
      </c>
      <c r="F102" s="9">
        <v>1</v>
      </c>
      <c r="G102" s="11">
        <f>G50+G94</f>
        <v>0</v>
      </c>
      <c r="I102" s="13">
        <v>93</v>
      </c>
      <c r="J102" s="14">
        <v>20</v>
      </c>
    </row>
    <row r="103" spans="1:10" ht="42" customHeight="1" x14ac:dyDescent="0.15">
      <c r="A103" s="23" t="s">
        <v>91</v>
      </c>
      <c r="B103" s="24"/>
      <c r="C103" s="24"/>
      <c r="D103" s="24"/>
      <c r="E103" s="8" t="s">
        <v>13</v>
      </c>
      <c r="F103" s="9">
        <v>1</v>
      </c>
      <c r="G103" s="11">
        <f>G68+G101</f>
        <v>0</v>
      </c>
      <c r="I103" s="13">
        <v>94</v>
      </c>
      <c r="J103" s="14">
        <v>30</v>
      </c>
    </row>
    <row r="104" spans="1:10" ht="42" customHeight="1" x14ac:dyDescent="0.15">
      <c r="A104" s="25" t="s">
        <v>92</v>
      </c>
      <c r="B104" s="26"/>
      <c r="C104" s="26"/>
      <c r="D104" s="26"/>
      <c r="E104" s="15" t="s">
        <v>93</v>
      </c>
      <c r="F104" s="16" t="s">
        <v>93</v>
      </c>
      <c r="G104" s="17">
        <f>G103</f>
        <v>0</v>
      </c>
      <c r="I104" s="18">
        <v>95</v>
      </c>
      <c r="J104" s="18">
        <v>90</v>
      </c>
    </row>
  </sheetData>
  <sheetProtection sheet="1"/>
  <mergeCells count="101">
    <mergeCell ref="A104:D104"/>
    <mergeCell ref="A99:D99"/>
    <mergeCell ref="B100:D100"/>
    <mergeCell ref="A101:D101"/>
    <mergeCell ref="A102:D102"/>
    <mergeCell ref="A103:D103"/>
    <mergeCell ref="A94:D94"/>
    <mergeCell ref="A95:D95"/>
    <mergeCell ref="B96:D96"/>
    <mergeCell ref="A97:D97"/>
    <mergeCell ref="B98:D98"/>
    <mergeCell ref="D89"/>
    <mergeCell ref="D90"/>
    <mergeCell ref="B91:D91"/>
    <mergeCell ref="C92:D92"/>
    <mergeCell ref="D93"/>
    <mergeCell ref="D84"/>
    <mergeCell ref="C85:D85"/>
    <mergeCell ref="D86"/>
    <mergeCell ref="D87"/>
    <mergeCell ref="D88"/>
    <mergeCell ref="D79"/>
    <mergeCell ref="B80:D80"/>
    <mergeCell ref="C81:D81"/>
    <mergeCell ref="D82"/>
    <mergeCell ref="D83"/>
    <mergeCell ref="C74:D74"/>
    <mergeCell ref="D75"/>
    <mergeCell ref="D76"/>
    <mergeCell ref="D77"/>
    <mergeCell ref="C78:D78"/>
    <mergeCell ref="A69:D69"/>
    <mergeCell ref="B70:D70"/>
    <mergeCell ref="C71:D71"/>
    <mergeCell ref="D72"/>
    <mergeCell ref="B73:D73"/>
    <mergeCell ref="A64:D64"/>
    <mergeCell ref="B65:D65"/>
    <mergeCell ref="A66:D66"/>
    <mergeCell ref="B67:D67"/>
    <mergeCell ref="A68:D68"/>
    <mergeCell ref="C59:D59"/>
    <mergeCell ref="D60"/>
    <mergeCell ref="C61:D61"/>
    <mergeCell ref="D62"/>
    <mergeCell ref="B63:D63"/>
    <mergeCell ref="D54"/>
    <mergeCell ref="D55"/>
    <mergeCell ref="D56"/>
    <mergeCell ref="C57:D57"/>
    <mergeCell ref="D58"/>
    <mergeCell ref="D49"/>
    <mergeCell ref="A50:D50"/>
    <mergeCell ref="A51:D51"/>
    <mergeCell ref="B52:D52"/>
    <mergeCell ref="C53:D53"/>
    <mergeCell ref="D44"/>
    <mergeCell ref="B45:D45"/>
    <mergeCell ref="C46:D46"/>
    <mergeCell ref="D47"/>
    <mergeCell ref="D48"/>
    <mergeCell ref="D39"/>
    <mergeCell ref="D40"/>
    <mergeCell ref="D41"/>
    <mergeCell ref="D42"/>
    <mergeCell ref="D43"/>
    <mergeCell ref="D34"/>
    <mergeCell ref="D35"/>
    <mergeCell ref="B36:D36"/>
    <mergeCell ref="C37:D37"/>
    <mergeCell ref="D38"/>
    <mergeCell ref="D29"/>
    <mergeCell ref="D30"/>
    <mergeCell ref="D31"/>
    <mergeCell ref="D32"/>
    <mergeCell ref="D33"/>
    <mergeCell ref="C24:D24"/>
    <mergeCell ref="D25"/>
    <mergeCell ref="D26"/>
    <mergeCell ref="D27"/>
    <mergeCell ref="C28:D28"/>
    <mergeCell ref="D19"/>
    <mergeCell ref="C20:D20"/>
    <mergeCell ref="D21"/>
    <mergeCell ref="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2020-05-20T04:54:06Z</dcterms:created>
  <dcterms:modified xsi:type="dcterms:W3CDTF">2020-05-20T04:54:23Z</dcterms:modified>
</cp:coreProperties>
</file>